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<sst xmlns="http://schemas.openxmlformats.org/spreadsheetml/2006/main" count="105" uniqueCount="103">
  <si>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</si>
  <si>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</si>
  <si>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</si>
  <si>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</si>
  <si>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</si>
  <si>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</si>
  <si>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</si>
  <si>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</si>
  <si>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</si>
  <si>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</si>
  <si>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</si>
  <si>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</si>
  <si>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</si>
  <si>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</si>
  <si>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</si>
  <si>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</si>
  <si>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</si>
  <si>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</si>
  <si>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</si>
  <si>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</si>
  <si>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</si>
  <si>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</si>
  <si>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</si>
  <si>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</si>
  <si>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</si>
  <si>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</si>
  <si>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</si>
  <si>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</si>
  <si>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</si>
  <si>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</si>
  <si>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</si>
  <si>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</si>
  <si>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</si>
  <si>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</si>
  <si>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</si>
  <si>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</si>
  <si>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</si>
  <si>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</si>
  <si>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</si>
  <si>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</si>
  <si>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</si>
  <si>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</si>
  <si>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</si>
  <si>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</si>
  <si>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</si>
  <si>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</si>
  <si>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</si>
  <si>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182 1 01 02021 01 0000 110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</si>
  <si>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</si>
  <si>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</si>
  <si>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</si>
  <si>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</si>
  <si>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</si>
  <si>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</si>
  <si>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</si>
  <si>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</si>
  <si>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</si>
  <si>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</si>
  <si>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</si>
  <si>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</si>
  <si>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</si>
  <si>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</si>
  <si>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</si>
  <si>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</si>
  <si>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</si>
  <si>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650 1 11 05010 10 0000 120</t>
  </si>
  <si>
    <t>650 1 11 09045 10 0000 120</t>
  </si>
  <si>
    <t>650 1 08 04020 01 0000 110</t>
  </si>
  <si>
    <t>650 1 13 03050 10 0000 130</t>
  </si>
  <si>
    <t>650 1 14 02033 10 0000 410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</si>
  <si>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</si>
  <si>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</si>
  <si>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</si>
  <si>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</si>
  <si>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</si>
  <si>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</si>
  <si>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</si>
  <si>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</si>
  <si>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</si>
  <si>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</si>
  <si>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</si>
  <si>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</si>
  <si>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650 1 14 06014 10 0000 430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</si>
  <si>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</si>
  <si>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</si>
  <si>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</si>
  <si>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650 1 13 01995 10 0000 130</t>
  </si>
  <si>
    <t>Прочие доходы от оказания платных услуг (работ) получателями средств бюджетов поселений</t>
  </si>
  <si>
    <t>650 1 14 06013 10 0000 430</t>
  </si>
  <si>
    <t>000 1 16 23052 10 0000 140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</si>
  <si>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</si>
  <si>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</si>
  <si>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070 1 11 05013 10 0000 120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</si>
  <si>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 заключение договоров аренды указанных земельных участков</t>
  </si>
  <si>
    <t>070 1 14 06013 10 000 430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</si>
  <si>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районов, поселений</t>
  </si>
  <si>
    <t>Уточнен  ный план на 2012 год, тыс.руб.</t>
  </si>
  <si>
    <t>Уточнен  ный план на 09 месяцев 2012 год, тыс.руб.</t>
  </si>
  <si>
    <t>Исполнено за  09 месяцев 2012 года, тыс.руб.</t>
  </si>
  <si>
    <t>182 1 05 03000 01 0000 110</t>
  </si>
  <si>
    <t>Исполнение</t>
  </si>
  <si>
    <t>доходной части бюджета сельского поселения Нялинское за 09 месяцев 2012 года</t>
  </si>
  <si>
    <t xml:space="preserve">Приложение № 1                                                              к постановлению АСП  Нялинское                                        от  12.11.2012 № 57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</si>
</sst>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165" fontId="17" fillId="0" borderId="14" xfId="0" applyNumberFormat="1" applyFont="1" applyFill="1" applyBorder="1" applyAlignment="1">
      <alignment horizontal="center" vertical="center"/>
    </xf>
    <xf numFmtId="165" fontId="14" fillId="0" borderId="11" xfId="0" applyNumberFormat="1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165" fontId="15" fillId="33" borderId="14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33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9" fillId="0" borderId="11" xfId="52" applyFont="1" applyFill="1" applyBorder="1" applyAlignment="1">
      <alignment horizontal="justify" vertical="top" wrapText="1"/>
      <protection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165" fontId="17" fillId="0" borderId="17" xfId="0" applyNumberFormat="1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165" fontId="18" fillId="0" borderId="18" xfId="0" applyNumberFormat="1" applyFont="1" applyFill="1" applyBorder="1" applyAlignment="1">
      <alignment horizontal="center" vertical="center"/>
    </xf>
    <xf numFmtId="165" fontId="15" fillId="33" borderId="17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33" borderId="17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13" fillId="0" borderId="25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6" fillId="0" borderId="23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9"/>
  <sheetViews>
    <sheetView tabSelected="1" view="pageBreakPreview" zoomScale="120" zoomScaleSheetLayoutView="120" zoomScalePageLayoutView="0" workbookViewId="0" topLeftCell="A1">
      <selection activeCell="J2" sqref="J2"/>
    </sheetView>
  </sheetViews>
  <sheetFormatPr defaultColWidth="9.00390625" defaultRowHeight="12.75"/>
  <cols>
    <col min="1" max="1" width="23.125" style="0" customWidth="1"/>
    <col min="2" max="2" width="44.625" style="0" customWidth="1"/>
    <col min="3" max="5" width="11.75390625" style="0" customWidth="1"/>
  </cols>
  <sheetData>
    <row r="1" spans="1:5" ht="34.5" customHeight="1">
      <c r="A1" s="3"/>
      <c r="B1" s="4"/>
      <c r="C1" s="95" t="s">
        <v>102</v>
      </c>
      <c r="D1" s="95"/>
      <c r="E1" s="95"/>
    </row>
    <row r="2" spans="1:5" ht="12.75">
      <c r="A2" s="5" t="s">
        <v>0</v>
      </c>
      <c r="B2" s="5" t="s">
        <v>1</v>
      </c>
      <c r="C2" s="95"/>
      <c r="D2" s="95"/>
      <c r="E2" s="95"/>
    </row>
    <row r="3" spans="1:5" ht="12.75">
      <c r="A3" s="5"/>
      <c r="B3" s="4"/>
      <c r="C3" s="95"/>
      <c r="D3" s="95"/>
      <c r="E3" s="95"/>
    </row>
    <row r="4" spans="1:5" ht="16.5">
      <c r="A4" s="96" t="s">
        <v>100</v>
      </c>
      <c r="B4" s="97"/>
      <c r="C4" s="97"/>
      <c r="D4" s="97"/>
      <c r="E4" s="97"/>
    </row>
    <row r="5" spans="1:5" ht="17.25" thickBot="1">
      <c r="A5" s="98" t="s">
        <v>101</v>
      </c>
      <c r="B5" s="99"/>
      <c r="C5" s="99"/>
      <c r="D5" s="99"/>
      <c r="E5" s="99"/>
    </row>
    <row r="6" spans="1:5" ht="13.5" customHeight="1">
      <c r="A6" s="100" t="s">
        <v>2</v>
      </c>
      <c r="B6" s="100" t="s">
        <v>3</v>
      </c>
      <c r="C6" s="100" t="s">
        <v>96</v>
      </c>
      <c r="D6" s="100" t="s">
        <v>97</v>
      </c>
      <c r="E6" s="100" t="s">
        <v>98</v>
      </c>
    </row>
    <row r="7" spans="1:5" ht="12.75" customHeight="1">
      <c r="A7" s="103"/>
      <c r="B7" s="103"/>
      <c r="C7" s="101"/>
      <c r="D7" s="101"/>
      <c r="E7" s="101"/>
    </row>
    <row r="8" spans="1:5" ht="9.75" customHeight="1">
      <c r="A8" s="103"/>
      <c r="B8" s="103"/>
      <c r="C8" s="101"/>
      <c r="D8" s="101"/>
      <c r="E8" s="101"/>
    </row>
    <row r="9" spans="1:5" ht="42.75" customHeight="1" thickBot="1">
      <c r="A9" s="104"/>
      <c r="B9" s="104"/>
      <c r="C9" s="102"/>
      <c r="D9" s="102"/>
      <c r="E9" s="102"/>
    </row>
    <row r="10" spans="1:5" ht="13.5" thickBot="1">
      <c r="A10" s="90">
        <v>1</v>
      </c>
      <c r="B10" s="90">
        <v>2</v>
      </c>
      <c r="C10" s="91">
        <v>3</v>
      </c>
      <c r="D10" s="92"/>
      <c r="E10" s="93"/>
    </row>
    <row r="11" spans="1:5" ht="15.75" thickBot="1">
      <c r="A11" s="10" t="s">
        <v>4</v>
      </c>
      <c r="B11" s="94" t="s">
        <v>5</v>
      </c>
      <c r="C11" s="88">
        <f>SUM(C12+C15+C17+C21+C23+C33+C40+C41+C43+C30)</f>
        <v>1532</v>
      </c>
      <c r="D11" s="88">
        <f>SUM(D12+D15+D17+D21+D23+D33+D40+D41+D43+D30)</f>
        <v>1159</v>
      </c>
      <c r="E11" s="89">
        <f>SUM(E12+E15+E17+E21+E23+E33+E40+E41+E43+E30)</f>
        <v>1017.6999999999999</v>
      </c>
    </row>
    <row r="12" spans="1:5" ht="13.5" thickBot="1">
      <c r="A12" s="10" t="s">
        <v>6</v>
      </c>
      <c r="B12" s="7" t="s">
        <v>7</v>
      </c>
      <c r="C12" s="62">
        <f>SUM(C14)</f>
        <v>1050</v>
      </c>
      <c r="D12" s="62">
        <f>SUM(D14)</f>
        <v>790</v>
      </c>
      <c r="E12" s="63">
        <f>SUM(E14)</f>
        <v>720.3</v>
      </c>
    </row>
    <row r="13" spans="1:5" ht="13.5" thickBot="1">
      <c r="A13" s="33" t="s">
        <v>57</v>
      </c>
      <c r="B13" s="52" t="s">
        <v>58</v>
      </c>
      <c r="C13" s="62">
        <f>C14</f>
        <v>1050</v>
      </c>
      <c r="D13" s="62">
        <f>D14</f>
        <v>790</v>
      </c>
      <c r="E13" s="63">
        <f>E14</f>
        <v>720.3</v>
      </c>
    </row>
    <row r="14" spans="1:5" ht="57" customHeight="1" thickBot="1">
      <c r="A14" s="50" t="s">
        <v>47</v>
      </c>
      <c r="B14" s="53" t="s">
        <v>61</v>
      </c>
      <c r="C14" s="64">
        <v>1050</v>
      </c>
      <c r="D14" s="64">
        <v>790</v>
      </c>
      <c r="E14" s="65">
        <v>720.3</v>
      </c>
    </row>
    <row r="15" spans="1:5" ht="13.5" thickBot="1">
      <c r="A15" s="10" t="s">
        <v>8</v>
      </c>
      <c r="B15" s="7" t="s">
        <v>9</v>
      </c>
      <c r="C15" s="62">
        <f>C16</f>
        <v>0</v>
      </c>
      <c r="D15" s="62">
        <f>D16</f>
        <v>0</v>
      </c>
      <c r="E15" s="63">
        <f>E16</f>
        <v>0.8</v>
      </c>
    </row>
    <row r="16" spans="1:5" ht="13.5" thickBot="1">
      <c r="A16" s="31" t="s">
        <v>99</v>
      </c>
      <c r="B16" s="6" t="s">
        <v>10</v>
      </c>
      <c r="C16" s="66">
        <v>0</v>
      </c>
      <c r="D16" s="66">
        <v>0</v>
      </c>
      <c r="E16" s="67">
        <v>0.8</v>
      </c>
    </row>
    <row r="17" spans="1:5" ht="13.5" thickBot="1">
      <c r="A17" s="14" t="s">
        <v>11</v>
      </c>
      <c r="B17" s="7" t="s">
        <v>12</v>
      </c>
      <c r="C17" s="62">
        <f>SUM(C19:C20)</f>
        <v>185</v>
      </c>
      <c r="D17" s="62">
        <f>SUM(D19:D20)</f>
        <v>145</v>
      </c>
      <c r="E17" s="63">
        <f>SUM(E19:E20)</f>
        <v>82.6</v>
      </c>
    </row>
    <row r="18" spans="1:5" ht="13.5" thickBot="1">
      <c r="A18" s="55" t="s">
        <v>59</v>
      </c>
      <c r="B18" s="52" t="s">
        <v>13</v>
      </c>
      <c r="C18" s="68">
        <f>C19</f>
        <v>70</v>
      </c>
      <c r="D18" s="68">
        <f>D19</f>
        <v>50</v>
      </c>
      <c r="E18" s="69">
        <f>E19</f>
        <v>52.7</v>
      </c>
    </row>
    <row r="19" spans="1:5" ht="36" customHeight="1">
      <c r="A19" s="54" t="s">
        <v>48</v>
      </c>
      <c r="B19" s="51" t="s">
        <v>60</v>
      </c>
      <c r="C19" s="70">
        <v>70</v>
      </c>
      <c r="D19" s="70">
        <v>50</v>
      </c>
      <c r="E19" s="71">
        <v>52.7</v>
      </c>
    </row>
    <row r="20" spans="1:5" ht="24" customHeight="1" thickBot="1">
      <c r="A20" s="8" t="s">
        <v>14</v>
      </c>
      <c r="B20" s="8" t="s">
        <v>15</v>
      </c>
      <c r="C20" s="72">
        <v>115</v>
      </c>
      <c r="D20" s="72">
        <v>95</v>
      </c>
      <c r="E20" s="73">
        <v>29.9</v>
      </c>
    </row>
    <row r="21" spans="1:5" ht="22.5" customHeight="1" thickBot="1">
      <c r="A21" s="10" t="s">
        <v>16</v>
      </c>
      <c r="B21" s="9" t="s">
        <v>17</v>
      </c>
      <c r="C21" s="62">
        <f>C22</f>
        <v>20</v>
      </c>
      <c r="D21" s="62">
        <f>D22</f>
        <v>15</v>
      </c>
      <c r="E21" s="63">
        <f>E22</f>
        <v>19.4</v>
      </c>
    </row>
    <row r="22" spans="1:5" ht="36" customHeight="1" thickBot="1">
      <c r="A22" s="56" t="s">
        <v>67</v>
      </c>
      <c r="B22" s="57" t="s">
        <v>37</v>
      </c>
      <c r="C22" s="74">
        <v>20</v>
      </c>
      <c r="D22" s="74">
        <v>15</v>
      </c>
      <c r="E22" s="75">
        <v>19.4</v>
      </c>
    </row>
    <row r="23" spans="1:5" ht="36" customHeight="1" thickBot="1">
      <c r="A23" s="10" t="s">
        <v>18</v>
      </c>
      <c r="B23" s="29" t="s">
        <v>19</v>
      </c>
      <c r="C23" s="62">
        <f>C24+C28</f>
        <v>229</v>
      </c>
      <c r="D23" s="62">
        <f>D24+D28</f>
        <v>182</v>
      </c>
      <c r="E23" s="63">
        <f>E24+E28</f>
        <v>173.8</v>
      </c>
    </row>
    <row r="24" spans="1:5" ht="36" customHeight="1" thickBot="1">
      <c r="A24" s="33" t="s">
        <v>50</v>
      </c>
      <c r="B24" s="18" t="s">
        <v>51</v>
      </c>
      <c r="C24" s="76">
        <f>C25+C26+C27</f>
        <v>85</v>
      </c>
      <c r="D24" s="76">
        <f>D25+D26+D27</f>
        <v>83</v>
      </c>
      <c r="E24" s="77">
        <f>E25+E26+E27</f>
        <v>85</v>
      </c>
    </row>
    <row r="25" spans="1:5" ht="75" customHeight="1" thickBot="1">
      <c r="A25" s="50" t="s">
        <v>65</v>
      </c>
      <c r="B25" s="30" t="s">
        <v>49</v>
      </c>
      <c r="C25" s="66">
        <v>0</v>
      </c>
      <c r="D25" s="66">
        <v>0</v>
      </c>
      <c r="E25" s="67">
        <v>0</v>
      </c>
    </row>
    <row r="26" spans="1:5" ht="63.75" customHeight="1" thickBot="1">
      <c r="A26" s="11" t="s">
        <v>83</v>
      </c>
      <c r="B26" s="41" t="s">
        <v>84</v>
      </c>
      <c r="C26" s="74">
        <v>0</v>
      </c>
      <c r="D26" s="74">
        <v>0</v>
      </c>
      <c r="E26" s="75">
        <v>0</v>
      </c>
    </row>
    <row r="27" spans="1:5" ht="86.25" customHeight="1" thickBot="1">
      <c r="A27" s="42" t="s">
        <v>92</v>
      </c>
      <c r="B27" s="17" t="s">
        <v>93</v>
      </c>
      <c r="C27" s="74">
        <v>85</v>
      </c>
      <c r="D27" s="74">
        <v>83</v>
      </c>
      <c r="E27" s="75">
        <v>85</v>
      </c>
    </row>
    <row r="28" spans="1:5" ht="36" customHeight="1" thickBot="1">
      <c r="A28" s="33" t="s">
        <v>52</v>
      </c>
      <c r="B28" s="18" t="s">
        <v>53</v>
      </c>
      <c r="C28" s="76">
        <f>C29</f>
        <v>144</v>
      </c>
      <c r="D28" s="76">
        <f>D29</f>
        <v>99</v>
      </c>
      <c r="E28" s="77">
        <f>E29</f>
        <v>88.8</v>
      </c>
    </row>
    <row r="29" spans="1:5" ht="81" customHeight="1" thickBot="1">
      <c r="A29" s="12" t="s">
        <v>66</v>
      </c>
      <c r="B29" s="41" t="s">
        <v>91</v>
      </c>
      <c r="C29" s="78">
        <v>144</v>
      </c>
      <c r="D29" s="78">
        <v>99</v>
      </c>
      <c r="E29" s="79">
        <v>88.8</v>
      </c>
    </row>
    <row r="30" spans="1:5" ht="36" customHeight="1" thickBot="1">
      <c r="A30" s="13" t="s">
        <v>62</v>
      </c>
      <c r="B30" s="35" t="s">
        <v>63</v>
      </c>
      <c r="C30" s="78">
        <f>C31+C32</f>
        <v>47</v>
      </c>
      <c r="D30" s="78">
        <f>D31+D32</f>
        <v>27</v>
      </c>
      <c r="E30" s="79">
        <f>E31+E32</f>
        <v>20.6</v>
      </c>
    </row>
    <row r="31" spans="1:5" ht="36" customHeight="1" thickBot="1">
      <c r="A31" s="12" t="s">
        <v>68</v>
      </c>
      <c r="B31" s="30" t="s">
        <v>64</v>
      </c>
      <c r="C31" s="78">
        <v>0</v>
      </c>
      <c r="D31" s="78">
        <v>0</v>
      </c>
      <c r="E31" s="79">
        <v>0</v>
      </c>
    </row>
    <row r="32" spans="1:5" ht="36" customHeight="1" thickBot="1">
      <c r="A32" s="12" t="s">
        <v>86</v>
      </c>
      <c r="B32" s="30" t="s">
        <v>87</v>
      </c>
      <c r="C32" s="78">
        <v>47</v>
      </c>
      <c r="D32" s="78">
        <v>27</v>
      </c>
      <c r="E32" s="79">
        <v>20.6</v>
      </c>
    </row>
    <row r="33" spans="1:5" ht="36" customHeight="1" thickBot="1">
      <c r="A33" s="14" t="s">
        <v>20</v>
      </c>
      <c r="B33" s="29" t="s">
        <v>21</v>
      </c>
      <c r="C33" s="62">
        <f>C34+C36</f>
        <v>1</v>
      </c>
      <c r="D33" s="62">
        <f>D34+D36</f>
        <v>0</v>
      </c>
      <c r="E33" s="63">
        <f>E34+E36</f>
        <v>0.2</v>
      </c>
    </row>
    <row r="34" spans="1:5" ht="36" customHeight="1" thickBot="1">
      <c r="A34" s="15" t="s">
        <v>54</v>
      </c>
      <c r="B34" s="34" t="s">
        <v>55</v>
      </c>
      <c r="C34" s="80">
        <f>C35</f>
        <v>0</v>
      </c>
      <c r="D34" s="80">
        <f>D35</f>
        <v>0</v>
      </c>
      <c r="E34" s="81">
        <f>E35</f>
        <v>0</v>
      </c>
    </row>
    <row r="35" spans="1:5" ht="36" customHeight="1" thickBot="1">
      <c r="A35" s="16" t="s">
        <v>69</v>
      </c>
      <c r="B35" s="17" t="s">
        <v>36</v>
      </c>
      <c r="C35" s="78">
        <v>0</v>
      </c>
      <c r="D35" s="78">
        <v>0</v>
      </c>
      <c r="E35" s="79">
        <v>0</v>
      </c>
    </row>
    <row r="36" spans="1:5" ht="36" customHeight="1" thickBot="1">
      <c r="A36" s="15" t="s">
        <v>56</v>
      </c>
      <c r="B36" s="18" t="s">
        <v>55</v>
      </c>
      <c r="C36" s="80">
        <f>C37+C38+C39</f>
        <v>1</v>
      </c>
      <c r="D36" s="80">
        <f>D37+D38+D39</f>
        <v>0</v>
      </c>
      <c r="E36" s="81">
        <f>E37+E38+E39</f>
        <v>0.2</v>
      </c>
    </row>
    <row r="37" spans="1:5" ht="49.5" customHeight="1" thickBot="1">
      <c r="A37" s="16" t="s">
        <v>82</v>
      </c>
      <c r="B37" s="30" t="s">
        <v>85</v>
      </c>
      <c r="C37" s="78">
        <v>0</v>
      </c>
      <c r="D37" s="78">
        <v>0</v>
      </c>
      <c r="E37" s="79">
        <v>0</v>
      </c>
    </row>
    <row r="38" spans="1:5" ht="49.5" customHeight="1" thickBot="1">
      <c r="A38" s="16" t="s">
        <v>88</v>
      </c>
      <c r="B38" s="30" t="s">
        <v>85</v>
      </c>
      <c r="C38" s="78"/>
      <c r="D38" s="78"/>
      <c r="E38" s="79"/>
    </row>
    <row r="39" spans="1:5" ht="49.5" customHeight="1" thickBot="1">
      <c r="A39" s="43" t="s">
        <v>94</v>
      </c>
      <c r="B39" s="30" t="s">
        <v>95</v>
      </c>
      <c r="C39" s="78">
        <v>1</v>
      </c>
      <c r="D39" s="78">
        <v>0</v>
      </c>
      <c r="E39" s="79">
        <v>0.2</v>
      </c>
    </row>
    <row r="40" spans="1:5" ht="24" customHeight="1" thickBot="1">
      <c r="A40" s="14" t="s">
        <v>22</v>
      </c>
      <c r="B40" s="29" t="s">
        <v>23</v>
      </c>
      <c r="C40" s="62">
        <v>0</v>
      </c>
      <c r="D40" s="62">
        <v>0</v>
      </c>
      <c r="E40" s="63">
        <v>0</v>
      </c>
    </row>
    <row r="41" spans="1:5" ht="24" customHeight="1" thickBot="1">
      <c r="A41" s="14" t="s">
        <v>24</v>
      </c>
      <c r="B41" s="29" t="s">
        <v>25</v>
      </c>
      <c r="C41" s="62">
        <f>C42</f>
        <v>0</v>
      </c>
      <c r="D41" s="62">
        <f>D42</f>
        <v>0</v>
      </c>
      <c r="E41" s="63">
        <f>E42</f>
        <v>0</v>
      </c>
    </row>
    <row r="42" spans="1:5" ht="41.25" customHeight="1" thickBot="1">
      <c r="A42" s="19" t="s">
        <v>89</v>
      </c>
      <c r="B42" s="17" t="s">
        <v>90</v>
      </c>
      <c r="C42" s="62">
        <v>0</v>
      </c>
      <c r="D42" s="62">
        <v>0</v>
      </c>
      <c r="E42" s="63">
        <v>0</v>
      </c>
    </row>
    <row r="43" spans="1:5" ht="24" customHeight="1" thickBot="1">
      <c r="A43" s="10" t="s">
        <v>26</v>
      </c>
      <c r="B43" s="9" t="s">
        <v>27</v>
      </c>
      <c r="C43" s="62">
        <v>0</v>
      </c>
      <c r="D43" s="62">
        <v>0</v>
      </c>
      <c r="E43" s="63">
        <v>0</v>
      </c>
    </row>
    <row r="44" spans="1:5" ht="24" customHeight="1" thickBot="1">
      <c r="A44" s="13" t="s">
        <v>28</v>
      </c>
      <c r="B44" s="36" t="s">
        <v>29</v>
      </c>
      <c r="C44" s="74">
        <f>C45+C57</f>
        <v>19959.5</v>
      </c>
      <c r="D44" s="74">
        <f>D45+D57</f>
        <v>15866.599999999999</v>
      </c>
      <c r="E44" s="75">
        <f>E45+E57</f>
        <v>15866.599999999999</v>
      </c>
    </row>
    <row r="45" spans="1:5" ht="24" customHeight="1" thickBot="1">
      <c r="A45" s="13" t="s">
        <v>70</v>
      </c>
      <c r="B45" s="37" t="s">
        <v>30</v>
      </c>
      <c r="C45" s="62">
        <f>C46+C48+C49+C52</f>
        <v>19939.5</v>
      </c>
      <c r="D45" s="62">
        <f>D46+D48+D49+D52</f>
        <v>15846.599999999999</v>
      </c>
      <c r="E45" s="63">
        <f>E46+E48+E49+E52</f>
        <v>15846.599999999999</v>
      </c>
    </row>
    <row r="46" spans="1:5" ht="24" customHeight="1" thickBot="1">
      <c r="A46" s="20" t="s">
        <v>71</v>
      </c>
      <c r="B46" s="38" t="s">
        <v>31</v>
      </c>
      <c r="C46" s="82">
        <f>SUM(C47:C47)</f>
        <v>16215</v>
      </c>
      <c r="D46" s="82">
        <f>SUM(D47:D47)</f>
        <v>12161</v>
      </c>
      <c r="E46" s="83">
        <f>SUM(E47:E47)</f>
        <v>12161</v>
      </c>
    </row>
    <row r="47" spans="1:5" ht="36" customHeight="1" thickBot="1" thickTop="1">
      <c r="A47" s="21" t="s">
        <v>72</v>
      </c>
      <c r="B47" s="22" t="s">
        <v>38</v>
      </c>
      <c r="C47" s="84">
        <v>16215</v>
      </c>
      <c r="D47" s="84">
        <v>12161</v>
      </c>
      <c r="E47" s="85">
        <v>12161</v>
      </c>
    </row>
    <row r="48" spans="1:5" ht="26.25" customHeight="1" thickBot="1">
      <c r="A48" s="32" t="s">
        <v>73</v>
      </c>
      <c r="B48" s="39" t="s">
        <v>33</v>
      </c>
      <c r="C48" s="44">
        <v>0</v>
      </c>
      <c r="D48" s="44">
        <v>0</v>
      </c>
      <c r="E48" s="23">
        <v>0</v>
      </c>
    </row>
    <row r="49" spans="1:5" ht="26.25" customHeight="1" thickBot="1">
      <c r="A49" s="14" t="s">
        <v>74</v>
      </c>
      <c r="B49" s="29" t="s">
        <v>32</v>
      </c>
      <c r="C49" s="45">
        <f>SUM(C50:C51)</f>
        <v>155.7</v>
      </c>
      <c r="D49" s="45">
        <f>SUM(D50:D51)</f>
        <v>116.8</v>
      </c>
      <c r="E49" s="24">
        <f>SUM(E50:E51)</f>
        <v>116.8</v>
      </c>
    </row>
    <row r="50" spans="1:5" ht="36" customHeight="1" thickBot="1">
      <c r="A50" s="19" t="s">
        <v>75</v>
      </c>
      <c r="B50" s="17" t="s">
        <v>39</v>
      </c>
      <c r="C50" s="46">
        <v>17</v>
      </c>
      <c r="D50" s="46">
        <v>12.8</v>
      </c>
      <c r="E50" s="25">
        <v>12.8</v>
      </c>
    </row>
    <row r="51" spans="1:5" ht="36" customHeight="1" thickBot="1">
      <c r="A51" s="16" t="s">
        <v>76</v>
      </c>
      <c r="B51" s="30" t="s">
        <v>40</v>
      </c>
      <c r="C51" s="47">
        <v>138.7</v>
      </c>
      <c r="D51" s="47">
        <v>104</v>
      </c>
      <c r="E51" s="26">
        <v>104</v>
      </c>
    </row>
    <row r="52" spans="1:5" ht="25.5" customHeight="1" thickBot="1">
      <c r="A52" s="14" t="s">
        <v>77</v>
      </c>
      <c r="B52" s="29" t="s">
        <v>41</v>
      </c>
      <c r="C52" s="48">
        <f>SUM(C53:C56)</f>
        <v>3568.7999999999997</v>
      </c>
      <c r="D52" s="48">
        <f>SUM(D53:D56)</f>
        <v>3568.7999999999997</v>
      </c>
      <c r="E52" s="27">
        <f>SUM(E53:E56)</f>
        <v>3568.7999999999997</v>
      </c>
    </row>
    <row r="53" spans="1:5" ht="66.75" customHeight="1" hidden="1">
      <c r="A53" s="12" t="s">
        <v>42</v>
      </c>
      <c r="B53" s="40" t="s">
        <v>43</v>
      </c>
      <c r="C53" s="49">
        <v>0</v>
      </c>
      <c r="D53" s="49">
        <v>0</v>
      </c>
      <c r="E53" s="28">
        <v>0</v>
      </c>
    </row>
    <row r="54" spans="1:5" ht="50.25" customHeight="1" thickBot="1">
      <c r="A54" s="16" t="s">
        <v>78</v>
      </c>
      <c r="B54" s="30" t="s">
        <v>44</v>
      </c>
      <c r="C54" s="49">
        <v>0</v>
      </c>
      <c r="D54" s="49">
        <v>0</v>
      </c>
      <c r="E54" s="28">
        <v>0</v>
      </c>
    </row>
    <row r="55" spans="1:5" ht="62.25" customHeight="1" thickBot="1">
      <c r="A55" s="16" t="s">
        <v>79</v>
      </c>
      <c r="B55" s="30" t="s">
        <v>45</v>
      </c>
      <c r="C55" s="49">
        <v>247.2</v>
      </c>
      <c r="D55" s="49">
        <v>247.2</v>
      </c>
      <c r="E55" s="28">
        <v>247.2</v>
      </c>
    </row>
    <row r="56" spans="1:5" ht="30.75" customHeight="1" thickBot="1">
      <c r="A56" s="16" t="s">
        <v>80</v>
      </c>
      <c r="B56" s="30" t="s">
        <v>46</v>
      </c>
      <c r="C56" s="49">
        <v>3321.6</v>
      </c>
      <c r="D56" s="49">
        <v>3321.6</v>
      </c>
      <c r="E56" s="28">
        <v>3321.6</v>
      </c>
    </row>
    <row r="57" spans="1:5" ht="24.75" customHeight="1" thickBot="1">
      <c r="A57" s="58" t="s">
        <v>81</v>
      </c>
      <c r="B57" s="59" t="s">
        <v>34</v>
      </c>
      <c r="C57" s="86">
        <v>20</v>
      </c>
      <c r="D57" s="86">
        <v>20</v>
      </c>
      <c r="E57" s="87">
        <v>20</v>
      </c>
    </row>
    <row r="58" spans="1:5" ht="13.5" thickBot="1">
      <c r="A58" s="60"/>
      <c r="B58" s="61" t="s">
        <v>35</v>
      </c>
      <c r="C58" s="88">
        <f>SUM(C11+C44)</f>
        <v>21491.5</v>
      </c>
      <c r="D58" s="88">
        <f>SUM(D11+D44)</f>
        <v>17025.6</v>
      </c>
      <c r="E58" s="89">
        <f>SUM(E11+E44)</f>
        <v>16884.3</v>
      </c>
    </row>
    <row r="59" spans="1:3" ht="12.75">
      <c r="A59" s="1"/>
      <c r="B59" s="2"/>
      <c r="C59" s="3"/>
    </row>
  </sheetData>
  <sheetProtection/>
  <mergeCells count="8">
    <mergeCell ref="C1:E3"/>
    <mergeCell ref="A4:E4"/>
    <mergeCell ref="A5:E5"/>
    <mergeCell ref="C6:C9"/>
    <mergeCell ref="D6:D9"/>
    <mergeCell ref="E6:E9"/>
    <mergeCell ref="A6:A9"/>
    <mergeCell ref="B6:B9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2012-11-08T06:28:20Z</cp:lastPrinted>
  <dcterms:created xsi:type="dcterms:W3CDTF">2007-10-10T09:39:28Z</dcterms:created>
  <dcterms:modified xsi:type="dcterms:W3CDTF">2012-11-12T09:15:18Z</dcterms:modified>
  <cp:category/>
  <cp:version/>
  <cp:contentType/>
  <cp:contentStatus/>
</cp:coreProperties>
</file>